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22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B100" i="1"/>
  <c r="A100" i="1"/>
  <c r="L99" i="1"/>
  <c r="J99" i="1"/>
  <c r="I99" i="1"/>
  <c r="H99" i="1"/>
  <c r="G99" i="1"/>
  <c r="F99" i="1"/>
  <c r="B90" i="1"/>
  <c r="A90" i="1"/>
  <c r="B81" i="1"/>
  <c r="A81" i="1"/>
  <c r="L80" i="1"/>
  <c r="J80" i="1"/>
  <c r="I80" i="1"/>
  <c r="H80" i="1"/>
  <c r="G80" i="1"/>
  <c r="F80" i="1"/>
  <c r="B71" i="1"/>
  <c r="A71" i="1"/>
  <c r="B62" i="1"/>
  <c r="A62" i="1"/>
  <c r="L61" i="1"/>
  <c r="J61" i="1"/>
  <c r="I61" i="1"/>
  <c r="H61" i="1"/>
  <c r="G61" i="1"/>
  <c r="F61" i="1"/>
  <c r="B52" i="1"/>
  <c r="A52" i="1"/>
  <c r="B43" i="1"/>
  <c r="A43" i="1"/>
  <c r="L42" i="1"/>
  <c r="J42" i="1"/>
  <c r="I42" i="1"/>
  <c r="H42" i="1"/>
  <c r="G42" i="1"/>
  <c r="F42" i="1"/>
  <c r="B33" i="1"/>
  <c r="A33" i="1"/>
  <c r="B24" i="1"/>
  <c r="A24" i="1"/>
  <c r="L23" i="1"/>
  <c r="J23" i="1"/>
  <c r="I23" i="1"/>
  <c r="H23" i="1"/>
  <c r="G23" i="1"/>
  <c r="F23" i="1"/>
  <c r="B14" i="1"/>
  <c r="A14" i="1"/>
  <c r="F176" i="1" l="1"/>
  <c r="H119" i="1"/>
  <c r="I195" i="1"/>
  <c r="F195" i="1"/>
  <c r="H195" i="1"/>
  <c r="G195" i="1"/>
  <c r="L195" i="1"/>
  <c r="J176" i="1"/>
  <c r="H176" i="1"/>
  <c r="L176" i="1"/>
  <c r="I176" i="1"/>
  <c r="G176" i="1"/>
  <c r="L157" i="1"/>
  <c r="J157" i="1"/>
  <c r="I157" i="1"/>
  <c r="H157" i="1"/>
  <c r="G157" i="1"/>
  <c r="F157" i="1"/>
  <c r="J138" i="1"/>
  <c r="H138" i="1"/>
  <c r="I138" i="1"/>
  <c r="F138" i="1"/>
  <c r="L138" i="1"/>
  <c r="G138" i="1"/>
  <c r="L119" i="1"/>
  <c r="I119" i="1"/>
  <c r="F119" i="1"/>
  <c r="J119" i="1"/>
  <c r="G119" i="1"/>
  <c r="J100" i="1"/>
  <c r="H100" i="1"/>
  <c r="F100" i="1"/>
  <c r="G100" i="1"/>
  <c r="L100" i="1"/>
  <c r="I100" i="1"/>
  <c r="H81" i="1"/>
  <c r="F81" i="1"/>
  <c r="L81" i="1"/>
  <c r="J81" i="1"/>
  <c r="I81" i="1"/>
  <c r="G81" i="1"/>
  <c r="I62" i="1"/>
  <c r="F62" i="1"/>
  <c r="L62" i="1"/>
  <c r="J62" i="1"/>
  <c r="H62" i="1"/>
  <c r="G62" i="1"/>
  <c r="H43" i="1"/>
  <c r="L43" i="1"/>
  <c r="J43" i="1"/>
  <c r="I43" i="1"/>
  <c r="G43" i="1"/>
  <c r="F43" i="1"/>
  <c r="L24" i="1"/>
  <c r="F24" i="1"/>
  <c r="J24" i="1"/>
  <c r="G24" i="1"/>
  <c r="I24" i="1"/>
  <c r="H24" i="1"/>
  <c r="I196" i="1" l="1"/>
  <c r="H196" i="1"/>
  <c r="G196" i="1"/>
  <c r="L196" i="1"/>
  <c r="J196" i="1"/>
  <c r="F196" i="1"/>
</calcChain>
</file>

<file path=xl/sharedStrings.xml><?xml version="1.0" encoding="utf-8"?>
<sst xmlns="http://schemas.openxmlformats.org/spreadsheetml/2006/main" count="253" uniqueCount="83">
  <si>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</si>
  <si>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</si>
  <si>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</si>
  <si>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</si>
  <si>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</si>
  <si>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</si>
  <si>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</si>
  <si>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</si>
  <si>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</si>
  <si>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</si>
  <si>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</si>
  <si>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</si>
  <si>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</si>
  <si>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</si>
  <si>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</si>
  <si>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</si>
  <si>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</si>
  <si>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</si>
  <si>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</si>
  <si>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</si>
  <si>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</si>
  <si>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</si>
  <si>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</si>
  <si>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</si>
  <si>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</si>
  <si>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</si>
  <si>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</si>
  <si>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</si>
  <si>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</si>
  <si>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</si>
  <si>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</si>
  <si>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</si>
  <si>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</si>
  <si>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</si>
  <si>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</si>
  <si>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</si>
  <si>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</si>
  <si>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</si>
  <si>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</si>
  <si>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"Октябрьская средняя  общеобразовательная школа"</t>
  </si>
  <si>
    <t>директор школы</t>
  </si>
  <si>
    <t>Воробьева Л.А.</t>
  </si>
  <si>
    <t>хлеб пшеничный</t>
  </si>
  <si>
    <t>компот из свежих фруктов</t>
  </si>
  <si>
    <t>хлеб ржаной</t>
  </si>
  <si>
    <t>чай с сахаром и лимоном</t>
  </si>
  <si>
    <t>компот из изюма</t>
  </si>
  <si>
    <t>компот из сухофруктов</t>
  </si>
  <si>
    <t>суп вермишелевый с мясом цыыплёнка бройлерного</t>
  </si>
  <si>
    <t>кисель клюквенный</t>
  </si>
  <si>
    <t>макароны отварные</t>
  </si>
  <si>
    <t>чай с лимоном</t>
  </si>
  <si>
    <t>печенье</t>
  </si>
  <si>
    <t>рис отварной</t>
  </si>
  <si>
    <t>бутерброд(хлеб пшеничный,масло сливочное,сыр)</t>
  </si>
  <si>
    <t>кондитерское изделие</t>
  </si>
  <si>
    <t>салат из кукурузы с фасолью</t>
  </si>
  <si>
    <t>кодитерское изделие</t>
  </si>
  <si>
    <t>суп рассольник</t>
  </si>
  <si>
    <t>рагу из мяса цыплёнка с овощами</t>
  </si>
  <si>
    <t>кнели из мяса цыплёнка бройлерного с соусом</t>
  </si>
  <si>
    <t>рис припущенный</t>
  </si>
  <si>
    <t>щи из свежей капусты с картофелем и сметаной</t>
  </si>
  <si>
    <t xml:space="preserve">печенье </t>
  </si>
  <si>
    <t xml:space="preserve">суп картофельный с фасолью </t>
  </si>
  <si>
    <t>тефтели мясные  с соусом</t>
  </si>
  <si>
    <t>каша гречневая рассыпчатая</t>
  </si>
  <si>
    <t xml:space="preserve">суп картофельный с крупой </t>
  </si>
  <si>
    <t>плов из мяса цыплёнка бройлерного</t>
  </si>
  <si>
    <t>шницель рыбный с соусом</t>
  </si>
  <si>
    <t>котлета рубленная из мяса цыплёнка бройлерного с соусом</t>
  </si>
  <si>
    <t>суп из овощей на курином бульоне</t>
  </si>
  <si>
    <t>суп  рыбный</t>
  </si>
  <si>
    <t>капуста тушёная</t>
  </si>
  <si>
    <t>птица отварная</t>
  </si>
  <si>
    <t xml:space="preserve">тефтели из мяса цыплёнка бройлерного </t>
  </si>
  <si>
    <t>борщ из свежей капусты с  картофелем и сметаной</t>
  </si>
  <si>
    <t>салат из свеклы</t>
  </si>
  <si>
    <t>суп картофельный с макаронными изделиями</t>
  </si>
  <si>
    <t>17,,14</t>
  </si>
  <si>
    <t>птица тушёная в соусе</t>
  </si>
  <si>
    <t>суп картофельный с горохом на мясном бульоне</t>
  </si>
  <si>
    <t>биточек рубленный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</si>
</sst>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80" sqref="L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8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50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/>
      <c r="G13" s="19"/>
      <c r="H13" s="19"/>
      <c r="I13" s="19"/>
      <c r="J13" s="19"/>
      <c r="K13" s="25"/>
      <c r="L13" s="19"/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62</v>
      </c>
      <c r="F15" s="43">
        <v>270</v>
      </c>
      <c r="G15" s="43">
        <v>2.06</v>
      </c>
      <c r="H15" s="43">
        <v>5.82</v>
      </c>
      <c r="I15" s="43">
        <v>9.15</v>
      </c>
      <c r="J15" s="43">
        <v>138.35</v>
      </c>
      <c r="K15" s="44">
        <v>187</v>
      </c>
      <c r="L15" s="43">
        <v>13</v>
      </c>
    </row>
    <row r="16" spans="1:12" ht="15" x14ac:dyDescent="0.25">
      <c r="A16" s="23"/>
      <c r="B16" s="15"/>
      <c r="C16" s="11"/>
      <c r="D16" s="7" t="s">
        <v>28</v>
      </c>
      <c r="E16" s="42" t="s">
        <v>60</v>
      </c>
      <c r="F16" s="43">
        <v>130</v>
      </c>
      <c r="G16" s="43">
        <v>17.940000000000001</v>
      </c>
      <c r="H16" s="43">
        <v>26.1</v>
      </c>
      <c r="I16" s="43">
        <v>19.07</v>
      </c>
      <c r="J16" s="43">
        <v>178.38</v>
      </c>
      <c r="K16" s="44">
        <v>505</v>
      </c>
      <c r="L16" s="43">
        <v>35</v>
      </c>
    </row>
    <row r="17" spans="1:12" ht="15" x14ac:dyDescent="0.25">
      <c r="A17" s="23"/>
      <c r="B17" s="15"/>
      <c r="C17" s="11"/>
      <c r="D17" s="7" t="s">
        <v>29</v>
      </c>
      <c r="E17" s="42" t="s">
        <v>61</v>
      </c>
      <c r="F17" s="43">
        <v>200</v>
      </c>
      <c r="G17" s="43">
        <v>3.82</v>
      </c>
      <c r="H17" s="43">
        <v>4.34</v>
      </c>
      <c r="I17" s="43">
        <v>40.29</v>
      </c>
      <c r="J17" s="43">
        <v>214.52</v>
      </c>
      <c r="K17" s="44">
        <v>512</v>
      </c>
      <c r="L17" s="43">
        <v>6.2</v>
      </c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0.2</v>
      </c>
      <c r="H18" s="43">
        <v>0.2</v>
      </c>
      <c r="I18" s="43">
        <v>22.3</v>
      </c>
      <c r="J18" s="43">
        <v>110</v>
      </c>
      <c r="K18" s="44">
        <v>859</v>
      </c>
      <c r="L18" s="43">
        <v>7.12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30</v>
      </c>
      <c r="G19" s="43">
        <v>1.98</v>
      </c>
      <c r="H19" s="43">
        <v>0.2</v>
      </c>
      <c r="I19" s="43">
        <v>14.01</v>
      </c>
      <c r="J19" s="43">
        <v>67.44</v>
      </c>
      <c r="K19" s="44"/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60</v>
      </c>
      <c r="G20" s="43">
        <v>3.96</v>
      </c>
      <c r="H20" s="43">
        <v>0.72</v>
      </c>
      <c r="I20" s="43">
        <v>20.04</v>
      </c>
      <c r="J20" s="43">
        <v>116.02</v>
      </c>
      <c r="K20" s="44"/>
      <c r="L20" s="43">
        <v>4.8</v>
      </c>
    </row>
    <row r="21" spans="1:12" ht="15" x14ac:dyDescent="0.25">
      <c r="A21" s="23"/>
      <c r="B21" s="15"/>
      <c r="C21" s="11"/>
      <c r="D21" s="6" t="s">
        <v>55</v>
      </c>
      <c r="E21" s="42" t="s">
        <v>63</v>
      </c>
      <c r="F21" s="43">
        <v>30</v>
      </c>
      <c r="G21" s="43">
        <v>4</v>
      </c>
      <c r="H21" s="43">
        <v>3</v>
      </c>
      <c r="I21" s="43">
        <v>35</v>
      </c>
      <c r="J21" s="43">
        <v>181</v>
      </c>
      <c r="K21" s="44"/>
      <c r="L21" s="43">
        <v>8.6999999999999993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920</v>
      </c>
      <c r="G23" s="19">
        <f t="shared" ref="G23:J23" si="0">SUM(G14:G22)</f>
        <v>33.96</v>
      </c>
      <c r="H23" s="19">
        <f t="shared" si="0"/>
        <v>40.38000000000001</v>
      </c>
      <c r="I23" s="19">
        <f t="shared" si="0"/>
        <v>159.85999999999999</v>
      </c>
      <c r="J23" s="19">
        <f t="shared" si="0"/>
        <v>1005.71</v>
      </c>
      <c r="K23" s="25"/>
      <c r="L23" s="19">
        <f t="shared" ref="L23" si="1">SUM(L14:L22)</f>
        <v>77.819999999999993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920</v>
      </c>
      <c r="G24" s="32">
        <f t="shared" ref="G24:J24" si="2">G13+G23</f>
        <v>33.96</v>
      </c>
      <c r="H24" s="32">
        <f t="shared" si="2"/>
        <v>40.38000000000001</v>
      </c>
      <c r="I24" s="32">
        <f t="shared" si="2"/>
        <v>159.85999999999999</v>
      </c>
      <c r="J24" s="32">
        <f t="shared" si="2"/>
        <v>1005.71</v>
      </c>
      <c r="K24" s="32"/>
      <c r="L24" s="32">
        <f t="shared" ref="L24" si="3">L13+L23</f>
        <v>77.819999999999993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/>
      <c r="G32" s="19"/>
      <c r="H32" s="19"/>
      <c r="I32" s="19"/>
      <c r="J32" s="19"/>
      <c r="K32" s="25"/>
      <c r="L32" s="19"/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64</v>
      </c>
      <c r="F34" s="43">
        <v>250</v>
      </c>
      <c r="G34" s="43">
        <v>5.44</v>
      </c>
      <c r="H34" s="43">
        <v>4.25</v>
      </c>
      <c r="I34" s="43">
        <v>19.829999999999998</v>
      </c>
      <c r="J34" s="43">
        <v>139.80000000000001</v>
      </c>
      <c r="K34" s="44">
        <v>139</v>
      </c>
      <c r="L34" s="43">
        <v>11</v>
      </c>
    </row>
    <row r="35" spans="1:12" ht="15" x14ac:dyDescent="0.25">
      <c r="A35" s="14"/>
      <c r="B35" s="15"/>
      <c r="C35" s="11"/>
      <c r="D35" s="7" t="s">
        <v>28</v>
      </c>
      <c r="E35" s="42" t="s">
        <v>65</v>
      </c>
      <c r="F35" s="43">
        <v>130</v>
      </c>
      <c r="G35" s="43">
        <v>11.78</v>
      </c>
      <c r="H35" s="43">
        <v>12.91</v>
      </c>
      <c r="I35" s="43">
        <v>14.9</v>
      </c>
      <c r="J35" s="43">
        <v>223</v>
      </c>
      <c r="K35" s="44">
        <v>286</v>
      </c>
      <c r="L35" s="43">
        <v>45</v>
      </c>
    </row>
    <row r="36" spans="1:12" ht="15" x14ac:dyDescent="0.25">
      <c r="A36" s="14"/>
      <c r="B36" s="15"/>
      <c r="C36" s="11"/>
      <c r="D36" s="7" t="s">
        <v>29</v>
      </c>
      <c r="E36" s="42" t="s">
        <v>66</v>
      </c>
      <c r="F36" s="43">
        <v>200</v>
      </c>
      <c r="G36" s="43">
        <v>9.94</v>
      </c>
      <c r="H36" s="43">
        <v>7.48</v>
      </c>
      <c r="I36" s="43">
        <v>47.78</v>
      </c>
      <c r="J36" s="43">
        <v>307.26</v>
      </c>
      <c r="K36" s="44">
        <v>679</v>
      </c>
      <c r="L36" s="43">
        <v>4</v>
      </c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0.46</v>
      </c>
      <c r="H37" s="43">
        <v>0</v>
      </c>
      <c r="I37" s="43">
        <v>32.58</v>
      </c>
      <c r="J37" s="43">
        <v>126.77</v>
      </c>
      <c r="K37" s="44">
        <v>638</v>
      </c>
      <c r="L37" s="43">
        <v>10.45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30</v>
      </c>
      <c r="G38" s="43">
        <v>1.98</v>
      </c>
      <c r="H38" s="43">
        <v>0.2</v>
      </c>
      <c r="I38" s="43">
        <v>14.01</v>
      </c>
      <c r="J38" s="43">
        <v>67.44</v>
      </c>
      <c r="K38" s="44"/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60</v>
      </c>
      <c r="G39" s="43">
        <v>3.96</v>
      </c>
      <c r="H39" s="43">
        <v>0.72</v>
      </c>
      <c r="I39" s="43">
        <v>20.04</v>
      </c>
      <c r="J39" s="43">
        <v>116.02</v>
      </c>
      <c r="K39" s="44"/>
      <c r="L39" s="43">
        <v>4.8</v>
      </c>
    </row>
    <row r="40" spans="1:12" ht="15" x14ac:dyDescent="0.25">
      <c r="A40" s="14"/>
      <c r="B40" s="15"/>
      <c r="C40" s="11"/>
      <c r="D40" s="6" t="s">
        <v>55</v>
      </c>
      <c r="E40" s="42" t="s">
        <v>52</v>
      </c>
      <c r="F40" s="43">
        <v>20</v>
      </c>
      <c r="G40" s="43">
        <v>1.45</v>
      </c>
      <c r="H40" s="43">
        <v>2.25</v>
      </c>
      <c r="I40" s="43">
        <v>8.6</v>
      </c>
      <c r="J40" s="43">
        <v>78.8</v>
      </c>
      <c r="K40" s="44"/>
      <c r="L40" s="43">
        <v>5.8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4">SUM(G33:G41)</f>
        <v>35.01</v>
      </c>
      <c r="H42" s="19">
        <f t="shared" ref="H42" si="5">SUM(H33:H41)</f>
        <v>27.81</v>
      </c>
      <c r="I42" s="19">
        <f t="shared" ref="I42" si="6">SUM(I33:I41)</f>
        <v>157.73999999999998</v>
      </c>
      <c r="J42" s="19">
        <f t="shared" ref="J42:L42" si="7">SUM(J33:J41)</f>
        <v>1059.0899999999999</v>
      </c>
      <c r="K42" s="25"/>
      <c r="L42" s="19">
        <f t="shared" si="7"/>
        <v>84.05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890</v>
      </c>
      <c r="G43" s="32">
        <f t="shared" ref="G43" si="8">G32+G42</f>
        <v>35.01</v>
      </c>
      <c r="H43" s="32">
        <f t="shared" ref="H43" si="9">H32+H42</f>
        <v>27.81</v>
      </c>
      <c r="I43" s="32">
        <f t="shared" ref="I43" si="10">I32+I42</f>
        <v>157.73999999999998</v>
      </c>
      <c r="J43" s="32">
        <f t="shared" ref="J43:L43" si="11">J32+J42</f>
        <v>1059.0899999999999</v>
      </c>
      <c r="K43" s="32"/>
      <c r="L43" s="32">
        <f t="shared" si="11"/>
        <v>84.05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51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/>
      <c r="G51" s="19"/>
      <c r="H51" s="19"/>
      <c r="I51" s="19"/>
      <c r="J51" s="19"/>
      <c r="K51" s="25"/>
      <c r="L51" s="19"/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67</v>
      </c>
      <c r="F53" s="43">
        <v>275</v>
      </c>
      <c r="G53" s="43">
        <v>5.44</v>
      </c>
      <c r="H53" s="43">
        <v>4.25</v>
      </c>
      <c r="I53" s="43">
        <v>19.829999999999998</v>
      </c>
      <c r="J53" s="43">
        <v>139.80000000000001</v>
      </c>
      <c r="K53" s="44">
        <v>138</v>
      </c>
      <c r="L53" s="43">
        <v>9</v>
      </c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210</v>
      </c>
      <c r="G54" s="43">
        <v>20.3</v>
      </c>
      <c r="H54" s="43">
        <v>17</v>
      </c>
      <c r="I54" s="43">
        <v>35.69</v>
      </c>
      <c r="J54" s="43">
        <v>377</v>
      </c>
      <c r="K54" s="44">
        <v>304</v>
      </c>
      <c r="L54" s="43">
        <v>53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47</v>
      </c>
      <c r="F56" s="43">
        <v>200</v>
      </c>
      <c r="G56" s="43">
        <v>1.22</v>
      </c>
      <c r="H56" s="43">
        <v>7.0000000000000007E-2</v>
      </c>
      <c r="I56" s="43">
        <v>25.23</v>
      </c>
      <c r="J56" s="43">
        <v>110.86</v>
      </c>
      <c r="K56" s="44">
        <v>639</v>
      </c>
      <c r="L56" s="43">
        <v>5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30</v>
      </c>
      <c r="G57" s="43">
        <v>1.98</v>
      </c>
      <c r="H57" s="43">
        <v>0.2</v>
      </c>
      <c r="I57" s="43">
        <v>14.01</v>
      </c>
      <c r="J57" s="43">
        <v>67.44</v>
      </c>
      <c r="K57" s="44"/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60</v>
      </c>
      <c r="G58" s="43">
        <v>3.86</v>
      </c>
      <c r="H58" s="43">
        <v>0.72</v>
      </c>
      <c r="I58" s="43">
        <v>20.04</v>
      </c>
      <c r="J58" s="43">
        <v>116.02</v>
      </c>
      <c r="K58" s="44"/>
      <c r="L58" s="43">
        <v>4.8</v>
      </c>
    </row>
    <row r="59" spans="1:12" ht="15" x14ac:dyDescent="0.25">
      <c r="A59" s="23"/>
      <c r="B59" s="15"/>
      <c r="C59" s="11"/>
      <c r="D59" s="6" t="s">
        <v>55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775</v>
      </c>
      <c r="G61" s="19">
        <f t="shared" ref="G61" si="12">SUM(G52:G60)</f>
        <v>32.800000000000004</v>
      </c>
      <c r="H61" s="19">
        <f t="shared" ref="H61" si="13">SUM(H52:H60)</f>
        <v>22.24</v>
      </c>
      <c r="I61" s="19">
        <f t="shared" ref="I61" si="14">SUM(I52:I60)</f>
        <v>114.80000000000001</v>
      </c>
      <c r="J61" s="19">
        <f t="shared" ref="J61:L61" si="15">SUM(J52:J60)</f>
        <v>811.11999999999989</v>
      </c>
      <c r="K61" s="25"/>
      <c r="L61" s="19">
        <f t="shared" si="15"/>
        <v>74.8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775</v>
      </c>
      <c r="G62" s="32">
        <f t="shared" ref="G62" si="16">G51+G61</f>
        <v>32.800000000000004</v>
      </c>
      <c r="H62" s="32">
        <f t="shared" ref="H62" si="17">H51+H61</f>
        <v>22.24</v>
      </c>
      <c r="I62" s="32">
        <f t="shared" ref="I62" si="18">I51+I61</f>
        <v>114.80000000000001</v>
      </c>
      <c r="J62" s="32">
        <f t="shared" ref="J62:L62" si="19">J51+J61</f>
        <v>811.11999999999989</v>
      </c>
      <c r="K62" s="32"/>
      <c r="L62" s="32">
        <f t="shared" si="19"/>
        <v>74.8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55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/>
      <c r="G70" s="19"/>
      <c r="H70" s="19"/>
      <c r="I70" s="19"/>
      <c r="J70" s="19"/>
      <c r="K70" s="25"/>
      <c r="L70" s="19"/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48</v>
      </c>
      <c r="F72" s="43">
        <v>275</v>
      </c>
      <c r="G72" s="43">
        <v>5.4</v>
      </c>
      <c r="H72" s="43">
        <v>4.25</v>
      </c>
      <c r="I72" s="43">
        <v>19.829999999999998</v>
      </c>
      <c r="J72" s="43">
        <v>139.80000000000001</v>
      </c>
      <c r="K72" s="44">
        <v>147</v>
      </c>
      <c r="L72" s="43">
        <v>22.8</v>
      </c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43">
        <v>130</v>
      </c>
      <c r="G73" s="43">
        <v>15.1</v>
      </c>
      <c r="H73" s="43">
        <v>4.9000000000000004</v>
      </c>
      <c r="I73" s="43">
        <v>10.26</v>
      </c>
      <c r="J73" s="43">
        <v>145</v>
      </c>
      <c r="K73" s="44">
        <v>511</v>
      </c>
      <c r="L73" s="43">
        <v>42</v>
      </c>
    </row>
    <row r="74" spans="1:12" ht="15" x14ac:dyDescent="0.25">
      <c r="A74" s="23"/>
      <c r="B74" s="15"/>
      <c r="C74" s="11"/>
      <c r="D74" s="7" t="s">
        <v>29</v>
      </c>
      <c r="E74" s="42" t="s">
        <v>50</v>
      </c>
      <c r="F74" s="43">
        <v>6.8</v>
      </c>
      <c r="G74" s="43">
        <v>12.2</v>
      </c>
      <c r="H74" s="43">
        <v>45.6</v>
      </c>
      <c r="I74" s="43">
        <v>326</v>
      </c>
      <c r="J74" s="43">
        <v>332</v>
      </c>
      <c r="K74" s="44">
        <v>7.52</v>
      </c>
      <c r="L74" s="43">
        <v>7.52</v>
      </c>
    </row>
    <row r="75" spans="1:12" ht="15" x14ac:dyDescent="0.25">
      <c r="A75" s="23"/>
      <c r="B75" s="15"/>
      <c r="C75" s="11"/>
      <c r="D75" s="7" t="s">
        <v>30</v>
      </c>
      <c r="E75" s="42" t="s">
        <v>45</v>
      </c>
      <c r="F75" s="43">
        <v>216</v>
      </c>
      <c r="G75" s="43">
        <v>0.34</v>
      </c>
      <c r="H75" s="43">
        <v>0.38</v>
      </c>
      <c r="I75" s="43">
        <v>15.53</v>
      </c>
      <c r="J75" s="43">
        <v>64</v>
      </c>
      <c r="K75" s="44">
        <v>686</v>
      </c>
      <c r="L75" s="43">
        <v>2.0699999999999998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30</v>
      </c>
      <c r="G76" s="43">
        <v>1.98</v>
      </c>
      <c r="H76" s="43">
        <v>0.2</v>
      </c>
      <c r="I76" s="43">
        <v>14.01</v>
      </c>
      <c r="J76" s="43">
        <v>67.44</v>
      </c>
      <c r="K76" s="44"/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60</v>
      </c>
      <c r="G77" s="43">
        <v>3.96</v>
      </c>
      <c r="H77" s="43">
        <v>0.72</v>
      </c>
      <c r="I77" s="43">
        <v>20.04</v>
      </c>
      <c r="J77" s="43">
        <v>116.02</v>
      </c>
      <c r="K77" s="44"/>
      <c r="L77" s="43">
        <v>4.8</v>
      </c>
    </row>
    <row r="78" spans="1:12" ht="15" x14ac:dyDescent="0.25">
      <c r="A78" s="23"/>
      <c r="B78" s="15"/>
      <c r="C78" s="11"/>
      <c r="D78" s="6" t="s">
        <v>55</v>
      </c>
      <c r="E78" s="42"/>
      <c r="F78" s="43">
        <v>50</v>
      </c>
      <c r="G78" s="43">
        <v>2.9</v>
      </c>
      <c r="H78" s="43">
        <v>4.5</v>
      </c>
      <c r="I78" s="43">
        <v>17.2</v>
      </c>
      <c r="J78" s="43">
        <v>230</v>
      </c>
      <c r="K78" s="44"/>
      <c r="L78" s="43">
        <v>10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767.8</v>
      </c>
      <c r="G80" s="19">
        <f t="shared" ref="G80" si="20">SUM(G71:G79)</f>
        <v>41.88</v>
      </c>
      <c r="H80" s="19">
        <f t="shared" ref="H80" si="21">SUM(H71:H79)</f>
        <v>60.550000000000004</v>
      </c>
      <c r="I80" s="19">
        <f t="shared" ref="I80" si="22">SUM(I71:I79)</f>
        <v>422.86999999999995</v>
      </c>
      <c r="J80" s="19">
        <f t="shared" ref="J80:L80" si="23">SUM(J71:J79)</f>
        <v>1094.26</v>
      </c>
      <c r="K80" s="25"/>
      <c r="L80" s="19">
        <f t="shared" si="23"/>
        <v>92.189999999999984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767.8</v>
      </c>
      <c r="G81" s="32">
        <f t="shared" ref="G81" si="24">G70+G80</f>
        <v>41.88</v>
      </c>
      <c r="H81" s="32">
        <f t="shared" ref="H81" si="25">H70+H80</f>
        <v>60.550000000000004</v>
      </c>
      <c r="I81" s="32">
        <f t="shared" ref="I81" si="26">I70+I80</f>
        <v>422.86999999999995</v>
      </c>
      <c r="J81" s="32">
        <f t="shared" ref="J81:L81" si="27">J70+J80</f>
        <v>1094.26</v>
      </c>
      <c r="K81" s="32"/>
      <c r="L81" s="32">
        <f t="shared" si="27"/>
        <v>92.189999999999984</v>
      </c>
    </row>
    <row r="82" spans="1:12" ht="15" x14ac:dyDescent="0.25">
      <c r="A82" s="20">
        <v>1</v>
      </c>
      <c r="B82" s="21">
        <v>5</v>
      </c>
      <c r="C82" s="22" t="s">
        <v>20</v>
      </c>
      <c r="D82" s="5"/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/>
      <c r="E89" s="9"/>
      <c r="F89" s="19"/>
      <c r="G89" s="19"/>
      <c r="H89" s="19"/>
      <c r="I89" s="19"/>
      <c r="J89" s="19"/>
      <c r="K89" s="25"/>
      <c r="L89" s="19"/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58</v>
      </c>
      <c r="F91" s="43">
        <v>250</v>
      </c>
      <c r="G91" s="43">
        <v>9.3000000000000007</v>
      </c>
      <c r="H91" s="43">
        <v>7.5</v>
      </c>
      <c r="I91" s="43">
        <v>22.4</v>
      </c>
      <c r="J91" s="43">
        <v>187</v>
      </c>
      <c r="K91" s="44">
        <v>132</v>
      </c>
      <c r="L91" s="43">
        <v>12</v>
      </c>
    </row>
    <row r="92" spans="1:12" ht="15" x14ac:dyDescent="0.25">
      <c r="A92" s="23"/>
      <c r="B92" s="15"/>
      <c r="C92" s="11"/>
      <c r="D92" s="7" t="s">
        <v>28</v>
      </c>
      <c r="E92" s="42" t="s">
        <v>59</v>
      </c>
      <c r="F92" s="43">
        <v>225</v>
      </c>
      <c r="G92" s="43">
        <v>12.7</v>
      </c>
      <c r="H92" s="43">
        <v>11</v>
      </c>
      <c r="I92" s="43">
        <v>19</v>
      </c>
      <c r="J92" s="43">
        <v>261</v>
      </c>
      <c r="K92" s="44">
        <v>489</v>
      </c>
      <c r="L92" s="43">
        <v>51.76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0.02</v>
      </c>
      <c r="H94" s="43">
        <v>0</v>
      </c>
      <c r="I94" s="43">
        <v>26.16</v>
      </c>
      <c r="J94" s="43">
        <v>105.15</v>
      </c>
      <c r="K94" s="44">
        <v>648</v>
      </c>
      <c r="L94" s="43">
        <v>4.8499999999999996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30</v>
      </c>
      <c r="G95" s="43">
        <v>1.98</v>
      </c>
      <c r="H95" s="43">
        <v>0.2</v>
      </c>
      <c r="I95" s="43">
        <v>14.01</v>
      </c>
      <c r="J95" s="43">
        <v>67.44</v>
      </c>
      <c r="K95" s="44"/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60</v>
      </c>
      <c r="G96" s="43">
        <v>3.96</v>
      </c>
      <c r="H96" s="43">
        <v>0.72</v>
      </c>
      <c r="I96" s="43">
        <v>20.04</v>
      </c>
      <c r="J96" s="43">
        <v>116.02</v>
      </c>
      <c r="K96" s="44"/>
      <c r="L96" s="43">
        <v>4.8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765</v>
      </c>
      <c r="G99" s="19">
        <f t="shared" ref="G99" si="28">SUM(G90:G98)</f>
        <v>27.96</v>
      </c>
      <c r="H99" s="19">
        <f t="shared" ref="H99" si="29">SUM(H90:H98)</f>
        <v>19.419999999999998</v>
      </c>
      <c r="I99" s="19">
        <f t="shared" ref="I99" si="30">SUM(I90:I98)</f>
        <v>101.61000000000001</v>
      </c>
      <c r="J99" s="19">
        <f t="shared" ref="J99:L99" si="31">SUM(J90:J98)</f>
        <v>736.6099999999999</v>
      </c>
      <c r="K99" s="25"/>
      <c r="L99" s="19">
        <f t="shared" si="31"/>
        <v>76.41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765</v>
      </c>
      <c r="G100" s="32">
        <f t="shared" ref="G100" si="32">G89+G99</f>
        <v>27.96</v>
      </c>
      <c r="H100" s="32">
        <f t="shared" ref="H100" si="33">H89+H99</f>
        <v>19.419999999999998</v>
      </c>
      <c r="I100" s="32">
        <f t="shared" ref="I100" si="34">I89+I99</f>
        <v>101.61000000000001</v>
      </c>
      <c r="J100" s="32">
        <f t="shared" ref="J100:L100" si="35">J89+J99</f>
        <v>736.6099999999999</v>
      </c>
      <c r="K100" s="32"/>
      <c r="L100" s="32">
        <f t="shared" si="35"/>
        <v>76.41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/>
      <c r="G108" s="19"/>
      <c r="H108" s="19"/>
      <c r="I108" s="19"/>
      <c r="J108" s="19"/>
      <c r="K108" s="25"/>
      <c r="L108" s="19"/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56</v>
      </c>
      <c r="F109" s="43">
        <v>100</v>
      </c>
      <c r="G109" s="43">
        <v>1.06</v>
      </c>
      <c r="H109" s="43">
        <v>5.12</v>
      </c>
      <c r="I109" s="43">
        <v>6.44</v>
      </c>
      <c r="J109" s="43">
        <v>76.36</v>
      </c>
      <c r="K109" s="44">
        <v>56</v>
      </c>
      <c r="L109" s="43">
        <v>9.5</v>
      </c>
    </row>
    <row r="110" spans="1:12" ht="15" x14ac:dyDescent="0.25">
      <c r="A110" s="23"/>
      <c r="B110" s="15"/>
      <c r="C110" s="11"/>
      <c r="D110" s="7" t="s">
        <v>27</v>
      </c>
      <c r="E110" s="42" t="s">
        <v>71</v>
      </c>
      <c r="F110" s="43">
        <v>250</v>
      </c>
      <c r="G110" s="43">
        <v>2.1</v>
      </c>
      <c r="H110" s="43">
        <v>7.48</v>
      </c>
      <c r="I110" s="43">
        <v>11.69</v>
      </c>
      <c r="J110" s="43">
        <v>122.96</v>
      </c>
      <c r="K110" s="44">
        <v>202</v>
      </c>
      <c r="L110" s="43">
        <v>10</v>
      </c>
    </row>
    <row r="111" spans="1:12" ht="25.5" x14ac:dyDescent="0.25">
      <c r="A111" s="23"/>
      <c r="B111" s="15"/>
      <c r="C111" s="11"/>
      <c r="D111" s="7" t="s">
        <v>28</v>
      </c>
      <c r="E111" s="42" t="s">
        <v>70</v>
      </c>
      <c r="F111" s="43">
        <v>130</v>
      </c>
      <c r="G111" s="43">
        <v>15.4</v>
      </c>
      <c r="H111" s="43">
        <v>8.85</v>
      </c>
      <c r="I111" s="43">
        <v>28.35</v>
      </c>
      <c r="J111" s="43">
        <v>262.5</v>
      </c>
      <c r="K111" s="44">
        <v>451</v>
      </c>
      <c r="L111" s="43">
        <v>50</v>
      </c>
    </row>
    <row r="112" spans="1:12" ht="15" x14ac:dyDescent="0.25">
      <c r="A112" s="23"/>
      <c r="B112" s="15"/>
      <c r="C112" s="11"/>
      <c r="D112" s="7" t="s">
        <v>29</v>
      </c>
      <c r="E112" s="42" t="s">
        <v>66</v>
      </c>
      <c r="F112" s="43">
        <v>200</v>
      </c>
      <c r="G112" s="43">
        <v>9.94</v>
      </c>
      <c r="H112" s="43">
        <v>7.48</v>
      </c>
      <c r="I112" s="43">
        <v>47.78</v>
      </c>
      <c r="J112" s="43">
        <v>307.26</v>
      </c>
      <c r="K112" s="44">
        <v>679</v>
      </c>
      <c r="L112" s="43">
        <v>4</v>
      </c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210</v>
      </c>
      <c r="G113" s="43">
        <v>0.2</v>
      </c>
      <c r="H113" s="43">
        <v>0</v>
      </c>
      <c r="I113" s="43">
        <v>14</v>
      </c>
      <c r="J113" s="43">
        <v>64</v>
      </c>
      <c r="K113" s="44">
        <v>943</v>
      </c>
      <c r="L113" s="43">
        <v>1.72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30</v>
      </c>
      <c r="G114" s="43">
        <v>1.98</v>
      </c>
      <c r="H114" s="43">
        <v>0.2</v>
      </c>
      <c r="I114" s="43">
        <v>14.01</v>
      </c>
      <c r="J114" s="43">
        <v>67.44</v>
      </c>
      <c r="K114" s="44"/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60</v>
      </c>
      <c r="G115" s="43">
        <v>3.96</v>
      </c>
      <c r="H115" s="43">
        <v>0.72</v>
      </c>
      <c r="I115" s="43">
        <v>20.04</v>
      </c>
      <c r="J115" s="43">
        <v>116.02</v>
      </c>
      <c r="K115" s="44"/>
      <c r="L115" s="43">
        <v>4.8</v>
      </c>
    </row>
    <row r="116" spans="1:12" ht="15" x14ac:dyDescent="0.25">
      <c r="A116" s="23"/>
      <c r="B116" s="15"/>
      <c r="C116" s="11"/>
      <c r="D116" s="6" t="s">
        <v>55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980</v>
      </c>
      <c r="G118" s="19">
        <f t="shared" ref="G118:J118" si="36">SUM(G109:G117)</f>
        <v>34.64</v>
      </c>
      <c r="H118" s="19">
        <f t="shared" si="36"/>
        <v>29.85</v>
      </c>
      <c r="I118" s="19">
        <f t="shared" si="36"/>
        <v>142.31</v>
      </c>
      <c r="J118" s="19">
        <f t="shared" si="36"/>
        <v>1016.54</v>
      </c>
      <c r="K118" s="25"/>
      <c r="L118" s="19">
        <f t="shared" ref="L118" si="37">SUM(L109:L117)</f>
        <v>83.02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980</v>
      </c>
      <c r="G119" s="32">
        <f t="shared" ref="G119" si="38">G108+G118</f>
        <v>34.64</v>
      </c>
      <c r="H119" s="32">
        <f t="shared" ref="H119" si="39">H108+H118</f>
        <v>29.85</v>
      </c>
      <c r="I119" s="32">
        <f t="shared" ref="I119" si="40">I108+I118</f>
        <v>142.31</v>
      </c>
      <c r="J119" s="32">
        <f t="shared" ref="J119:L119" si="41">J108+J118</f>
        <v>1016.54</v>
      </c>
      <c r="K119" s="32"/>
      <c r="L119" s="32">
        <f t="shared" si="41"/>
        <v>83.02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42">SUM(G120:G126)</f>
        <v>0</v>
      </c>
      <c r="H127" s="19">
        <f t="shared" si="42"/>
        <v>0</v>
      </c>
      <c r="I127" s="19">
        <f t="shared" si="42"/>
        <v>0</v>
      </c>
      <c r="J127" s="19">
        <f t="shared" si="42"/>
        <v>0</v>
      </c>
      <c r="K127" s="25"/>
      <c r="L127" s="19">
        <f t="shared" ref="L127" si="4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72</v>
      </c>
      <c r="F129" s="43">
        <v>275</v>
      </c>
      <c r="G129" s="43">
        <v>8.61</v>
      </c>
      <c r="H129" s="43">
        <v>8.4</v>
      </c>
      <c r="I129" s="43">
        <v>14.34</v>
      </c>
      <c r="J129" s="43">
        <v>167.25</v>
      </c>
      <c r="K129" s="44">
        <v>87</v>
      </c>
      <c r="L129" s="43">
        <v>29.23</v>
      </c>
    </row>
    <row r="130" spans="1:12" ht="15" x14ac:dyDescent="0.25">
      <c r="A130" s="14"/>
      <c r="B130" s="15"/>
      <c r="C130" s="11"/>
      <c r="D130" s="7" t="s">
        <v>28</v>
      </c>
      <c r="E130" s="42" t="s">
        <v>74</v>
      </c>
      <c r="F130" s="43">
        <v>100</v>
      </c>
      <c r="G130" s="43">
        <v>21.1</v>
      </c>
      <c r="H130" s="43">
        <v>13.6</v>
      </c>
      <c r="I130" s="43">
        <v>0</v>
      </c>
      <c r="J130" s="43">
        <v>206.25</v>
      </c>
      <c r="K130" s="44">
        <v>637</v>
      </c>
      <c r="L130" s="43">
        <v>50</v>
      </c>
    </row>
    <row r="131" spans="1:12" ht="15" x14ac:dyDescent="0.25">
      <c r="A131" s="14"/>
      <c r="B131" s="15"/>
      <c r="C131" s="11"/>
      <c r="D131" s="7" t="s">
        <v>29</v>
      </c>
      <c r="E131" s="42" t="s">
        <v>73</v>
      </c>
      <c r="F131" s="43">
        <v>180</v>
      </c>
      <c r="G131" s="43">
        <v>3.33</v>
      </c>
      <c r="H131" s="43">
        <v>7.77</v>
      </c>
      <c r="I131" s="43">
        <v>41.42</v>
      </c>
      <c r="J131" s="43">
        <v>256.23</v>
      </c>
      <c r="K131" s="44">
        <v>336</v>
      </c>
      <c r="L131" s="43">
        <v>20</v>
      </c>
    </row>
    <row r="132" spans="1:12" ht="15" x14ac:dyDescent="0.25">
      <c r="A132" s="14"/>
      <c r="B132" s="15"/>
      <c r="C132" s="11"/>
      <c r="D132" s="7" t="s">
        <v>30</v>
      </c>
      <c r="E132" s="42" t="s">
        <v>47</v>
      </c>
      <c r="F132" s="43">
        <v>200</v>
      </c>
      <c r="G132" s="43">
        <v>1.22</v>
      </c>
      <c r="H132" s="43">
        <v>7.0000000000000007E-2</v>
      </c>
      <c r="I132" s="43">
        <v>25.23</v>
      </c>
      <c r="J132" s="43">
        <v>110.86</v>
      </c>
      <c r="K132" s="44">
        <v>639</v>
      </c>
      <c r="L132" s="43">
        <v>5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43">
        <v>1.98</v>
      </c>
      <c r="H133" s="43">
        <v>0.2</v>
      </c>
      <c r="I133" s="43">
        <v>14.01</v>
      </c>
      <c r="J133" s="43">
        <v>67.44</v>
      </c>
      <c r="K133" s="44"/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60</v>
      </c>
      <c r="G134" s="43">
        <v>3.96</v>
      </c>
      <c r="H134" s="43">
        <v>0.72</v>
      </c>
      <c r="I134" s="43">
        <v>20.04</v>
      </c>
      <c r="J134" s="43">
        <v>116.02</v>
      </c>
      <c r="K134" s="44"/>
      <c r="L134" s="43">
        <v>4.8</v>
      </c>
    </row>
    <row r="135" spans="1:12" ht="15" x14ac:dyDescent="0.25">
      <c r="A135" s="14"/>
      <c r="B135" s="15"/>
      <c r="C135" s="11"/>
      <c r="D135" s="6" t="s">
        <v>55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845</v>
      </c>
      <c r="G137" s="19">
        <f t="shared" ref="G137:J137" si="44">SUM(G128:G136)</f>
        <v>40.199999999999996</v>
      </c>
      <c r="H137" s="19">
        <f t="shared" si="44"/>
        <v>30.759999999999998</v>
      </c>
      <c r="I137" s="19">
        <f t="shared" si="44"/>
        <v>115.04000000000002</v>
      </c>
      <c r="J137" s="19">
        <f t="shared" si="44"/>
        <v>924.05</v>
      </c>
      <c r="K137" s="25"/>
      <c r="L137" s="19">
        <f t="shared" ref="L137" si="45">SUM(L128:L136)</f>
        <v>112.03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845</v>
      </c>
      <c r="G138" s="32">
        <f t="shared" ref="G138" si="46">G127+G137</f>
        <v>40.199999999999996</v>
      </c>
      <c r="H138" s="32">
        <f t="shared" ref="H138" si="47">H127+H137</f>
        <v>30.759999999999998</v>
      </c>
      <c r="I138" s="32">
        <f t="shared" ref="I138" si="48">I127+I137</f>
        <v>115.04000000000002</v>
      </c>
      <c r="J138" s="32">
        <f t="shared" ref="J138:L138" si="49">J127+J137</f>
        <v>924.05</v>
      </c>
      <c r="K138" s="32"/>
      <c r="L138" s="32">
        <f t="shared" si="49"/>
        <v>112.03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0">SUM(G139:G145)</f>
        <v>0</v>
      </c>
      <c r="H146" s="19">
        <f t="shared" si="50"/>
        <v>0</v>
      </c>
      <c r="I146" s="19">
        <f t="shared" si="50"/>
        <v>0</v>
      </c>
      <c r="J146" s="19">
        <f t="shared" si="50"/>
        <v>0</v>
      </c>
      <c r="K146" s="25"/>
      <c r="L146" s="19">
        <f t="shared" ref="L146" si="5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76</v>
      </c>
      <c r="F148" s="43">
        <v>250</v>
      </c>
      <c r="G148" s="43">
        <v>1.81</v>
      </c>
      <c r="H148" s="43">
        <v>4.91</v>
      </c>
      <c r="I148" s="43">
        <v>125.25</v>
      </c>
      <c r="J148" s="43">
        <v>135.35</v>
      </c>
      <c r="K148" s="44">
        <v>170</v>
      </c>
      <c r="L148" s="43">
        <v>10.72</v>
      </c>
    </row>
    <row r="149" spans="1:12" ht="15" x14ac:dyDescent="0.25">
      <c r="A149" s="23"/>
      <c r="B149" s="15"/>
      <c r="C149" s="11"/>
      <c r="D149" s="7" t="s">
        <v>28</v>
      </c>
      <c r="E149" s="42" t="s">
        <v>75</v>
      </c>
      <c r="F149" s="43">
        <v>130</v>
      </c>
      <c r="G149" s="43">
        <v>11.78</v>
      </c>
      <c r="H149" s="43">
        <v>12.91</v>
      </c>
      <c r="I149" s="43">
        <v>14.9</v>
      </c>
      <c r="J149" s="43">
        <v>223</v>
      </c>
      <c r="K149" s="44">
        <v>286</v>
      </c>
      <c r="L149" s="43">
        <v>45</v>
      </c>
    </row>
    <row r="150" spans="1:12" ht="15" x14ac:dyDescent="0.25">
      <c r="A150" s="23"/>
      <c r="B150" s="15"/>
      <c r="C150" s="11"/>
      <c r="D150" s="7" t="s">
        <v>29</v>
      </c>
      <c r="E150" s="42" t="s">
        <v>50</v>
      </c>
      <c r="F150" s="43">
        <v>200</v>
      </c>
      <c r="G150" s="43">
        <v>6.8</v>
      </c>
      <c r="H150" s="43">
        <v>12.2</v>
      </c>
      <c r="I150" s="43">
        <v>45.6</v>
      </c>
      <c r="J150" s="43">
        <v>326</v>
      </c>
      <c r="K150" s="44">
        <v>332</v>
      </c>
      <c r="L150" s="43">
        <v>7.52</v>
      </c>
    </row>
    <row r="151" spans="1:12" ht="15" x14ac:dyDescent="0.25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0.2</v>
      </c>
      <c r="H151" s="43">
        <v>0.2</v>
      </c>
      <c r="I151" s="43">
        <v>22.3</v>
      </c>
      <c r="J151" s="43">
        <v>110</v>
      </c>
      <c r="K151" s="44">
        <v>859</v>
      </c>
      <c r="L151" s="43">
        <v>7.12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43">
        <v>1.98</v>
      </c>
      <c r="H152" s="43">
        <v>0.2</v>
      </c>
      <c r="I152" s="43">
        <v>14.01</v>
      </c>
      <c r="J152" s="43">
        <v>67.44</v>
      </c>
      <c r="K152" s="44"/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60</v>
      </c>
      <c r="G153" s="43">
        <v>3.96</v>
      </c>
      <c r="H153" s="43">
        <v>0.72</v>
      </c>
      <c r="I153" s="43">
        <v>20.04</v>
      </c>
      <c r="J153" s="43">
        <v>116.02</v>
      </c>
      <c r="K153" s="44"/>
      <c r="L153" s="43">
        <v>4.8</v>
      </c>
    </row>
    <row r="154" spans="1:12" ht="15" x14ac:dyDescent="0.25">
      <c r="A154" s="23"/>
      <c r="B154" s="15"/>
      <c r="C154" s="11"/>
      <c r="D154" s="6" t="s">
        <v>57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52">SUM(G147:G155)</f>
        <v>26.53</v>
      </c>
      <c r="H156" s="19">
        <f t="shared" si="52"/>
        <v>31.139999999999997</v>
      </c>
      <c r="I156" s="19">
        <f t="shared" si="52"/>
        <v>242.1</v>
      </c>
      <c r="J156" s="19">
        <f t="shared" si="52"/>
        <v>977.81</v>
      </c>
      <c r="K156" s="25"/>
      <c r="L156" s="19">
        <f t="shared" ref="L156" si="53">SUM(L147:L155)</f>
        <v>78.16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870</v>
      </c>
      <c r="G157" s="32">
        <f t="shared" ref="G157" si="54">G146+G156</f>
        <v>26.53</v>
      </c>
      <c r="H157" s="32">
        <f t="shared" ref="H157" si="55">H146+H156</f>
        <v>31.139999999999997</v>
      </c>
      <c r="I157" s="32">
        <f t="shared" ref="I157" si="56">I146+I156</f>
        <v>242.1</v>
      </c>
      <c r="J157" s="32">
        <f t="shared" ref="J157:L157" si="57">J146+J156</f>
        <v>977.81</v>
      </c>
      <c r="K157" s="32"/>
      <c r="L157" s="32">
        <f t="shared" si="57"/>
        <v>78.16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51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58">SUM(G158:G164)</f>
        <v>0</v>
      </c>
      <c r="H165" s="19">
        <f t="shared" si="58"/>
        <v>0</v>
      </c>
      <c r="I165" s="19">
        <f t="shared" si="58"/>
        <v>0</v>
      </c>
      <c r="J165" s="19">
        <f t="shared" si="58"/>
        <v>0</v>
      </c>
      <c r="K165" s="25"/>
      <c r="L165" s="19">
        <f t="shared" ref="L165" si="5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77</v>
      </c>
      <c r="F166" s="43">
        <v>100</v>
      </c>
      <c r="G166" s="43">
        <v>1.43</v>
      </c>
      <c r="H166" s="43">
        <v>6.09</v>
      </c>
      <c r="I166" s="43">
        <v>8.36</v>
      </c>
      <c r="J166" s="43">
        <v>93.9</v>
      </c>
      <c r="K166" s="44">
        <v>33</v>
      </c>
      <c r="L166" s="43">
        <v>6.22</v>
      </c>
    </row>
    <row r="167" spans="1:12" ht="15" x14ac:dyDescent="0.25">
      <c r="A167" s="23"/>
      <c r="B167" s="15"/>
      <c r="C167" s="11"/>
      <c r="D167" s="7" t="s">
        <v>27</v>
      </c>
      <c r="E167" s="42" t="s">
        <v>78</v>
      </c>
      <c r="F167" s="43">
        <v>250</v>
      </c>
      <c r="G167" s="43">
        <v>2.69</v>
      </c>
      <c r="H167" s="43">
        <v>2.84</v>
      </c>
      <c r="I167" s="43" t="s">
        <v>79</v>
      </c>
      <c r="J167" s="43">
        <v>104.75</v>
      </c>
      <c r="K167" s="44">
        <v>208</v>
      </c>
      <c r="L167" s="43">
        <v>8</v>
      </c>
    </row>
    <row r="168" spans="1:12" ht="15" x14ac:dyDescent="0.25">
      <c r="A168" s="23"/>
      <c r="B168" s="15"/>
      <c r="C168" s="11"/>
      <c r="D168" s="7" t="s">
        <v>28</v>
      </c>
      <c r="E168" s="42" t="s">
        <v>80</v>
      </c>
      <c r="F168" s="43">
        <v>200</v>
      </c>
      <c r="G168" s="43">
        <v>22.4</v>
      </c>
      <c r="H168" s="43">
        <v>18.23</v>
      </c>
      <c r="I168" s="43">
        <v>7.03</v>
      </c>
      <c r="J168" s="43">
        <v>281.25</v>
      </c>
      <c r="K168" s="44">
        <v>301</v>
      </c>
      <c r="L168" s="43">
        <v>54</v>
      </c>
    </row>
    <row r="169" spans="1:12" ht="15" x14ac:dyDescent="0.25">
      <c r="A169" s="23"/>
      <c r="B169" s="15"/>
      <c r="C169" s="11"/>
      <c r="D169" s="7" t="s">
        <v>29</v>
      </c>
      <c r="E169" s="42" t="s">
        <v>53</v>
      </c>
      <c r="F169" s="43">
        <v>200</v>
      </c>
      <c r="G169" s="43">
        <v>4.8</v>
      </c>
      <c r="H169" s="43">
        <v>8</v>
      </c>
      <c r="I169" s="43">
        <v>49</v>
      </c>
      <c r="J169" s="43">
        <v>292</v>
      </c>
      <c r="K169" s="44">
        <v>511</v>
      </c>
      <c r="L169" s="43">
        <v>6.65</v>
      </c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0.46</v>
      </c>
      <c r="H170" s="43">
        <v>0</v>
      </c>
      <c r="I170" s="43">
        <v>32.58</v>
      </c>
      <c r="J170" s="43">
        <v>126.77</v>
      </c>
      <c r="K170" s="44">
        <v>638</v>
      </c>
      <c r="L170" s="43">
        <v>9.5500000000000007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30</v>
      </c>
      <c r="G171" s="43">
        <v>1.98</v>
      </c>
      <c r="H171" s="43">
        <v>0.2</v>
      </c>
      <c r="I171" s="43">
        <v>14.01</v>
      </c>
      <c r="J171" s="43">
        <v>67.44</v>
      </c>
      <c r="K171" s="44"/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60</v>
      </c>
      <c r="G172" s="43">
        <v>3.96</v>
      </c>
      <c r="H172" s="43">
        <v>0.72</v>
      </c>
      <c r="I172" s="43">
        <v>20.04</v>
      </c>
      <c r="J172" s="43">
        <v>116.02</v>
      </c>
      <c r="K172" s="44"/>
      <c r="L172" s="43">
        <v>4.8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1040</v>
      </c>
      <c r="G175" s="19">
        <f t="shared" ref="G175:J175" si="60">SUM(G166:G174)</f>
        <v>37.72</v>
      </c>
      <c r="H175" s="19">
        <f t="shared" si="60"/>
        <v>36.08</v>
      </c>
      <c r="I175" s="19">
        <f t="shared" si="60"/>
        <v>131.02000000000001</v>
      </c>
      <c r="J175" s="19">
        <f t="shared" si="60"/>
        <v>1082.1299999999999</v>
      </c>
      <c r="K175" s="25"/>
      <c r="L175" s="19">
        <f t="shared" ref="L175" si="61">SUM(L166:L174)</f>
        <v>92.22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1040</v>
      </c>
      <c r="G176" s="32">
        <f t="shared" ref="G176" si="62">G165+G175</f>
        <v>37.72</v>
      </c>
      <c r="H176" s="32">
        <f t="shared" ref="H176" si="63">H165+H175</f>
        <v>36.08</v>
      </c>
      <c r="I176" s="32">
        <f t="shared" ref="I176" si="64">I165+I175</f>
        <v>131.02000000000001</v>
      </c>
      <c r="J176" s="32">
        <f t="shared" ref="J176:L176" si="65">J165+J175</f>
        <v>1082.1299999999999</v>
      </c>
      <c r="K176" s="32"/>
      <c r="L176" s="32">
        <f t="shared" si="65"/>
        <v>92.22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66">SUM(G177:G183)</f>
        <v>0</v>
      </c>
      <c r="H184" s="19">
        <f t="shared" si="66"/>
        <v>0</v>
      </c>
      <c r="I184" s="19">
        <f t="shared" si="66"/>
        <v>0</v>
      </c>
      <c r="J184" s="19">
        <f t="shared" si="66"/>
        <v>0</v>
      </c>
      <c r="K184" s="25"/>
      <c r="L184" s="19">
        <f t="shared" ref="L184" si="6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81</v>
      </c>
      <c r="F186" s="43">
        <v>250</v>
      </c>
      <c r="G186" s="43">
        <v>5.49</v>
      </c>
      <c r="H186" s="43">
        <v>5.28</v>
      </c>
      <c r="I186" s="43">
        <v>16.329999999999998</v>
      </c>
      <c r="J186" s="43">
        <v>134.75</v>
      </c>
      <c r="K186" s="44">
        <v>206</v>
      </c>
      <c r="L186" s="43">
        <v>8.15</v>
      </c>
    </row>
    <row r="187" spans="1:12" ht="15" x14ac:dyDescent="0.25">
      <c r="A187" s="23"/>
      <c r="B187" s="15"/>
      <c r="C187" s="11"/>
      <c r="D187" s="7" t="s">
        <v>28</v>
      </c>
      <c r="E187" s="42" t="s">
        <v>82</v>
      </c>
      <c r="F187" s="43">
        <v>150</v>
      </c>
      <c r="G187" s="43">
        <v>15.4</v>
      </c>
      <c r="H187" s="43">
        <v>8.85</v>
      </c>
      <c r="I187" s="43">
        <v>28.35</v>
      </c>
      <c r="J187" s="43">
        <v>262.5</v>
      </c>
      <c r="K187" s="44">
        <v>451</v>
      </c>
      <c r="L187" s="43">
        <v>50</v>
      </c>
    </row>
    <row r="188" spans="1:12" ht="15" x14ac:dyDescent="0.25">
      <c r="A188" s="23"/>
      <c r="B188" s="15"/>
      <c r="C188" s="11"/>
      <c r="D188" s="7" t="s">
        <v>29</v>
      </c>
      <c r="E188" s="42" t="s">
        <v>66</v>
      </c>
      <c r="F188" s="43">
        <v>200</v>
      </c>
      <c r="G188" s="43">
        <v>9.94</v>
      </c>
      <c r="H188" s="43">
        <v>7.48</v>
      </c>
      <c r="I188" s="43">
        <v>47.78</v>
      </c>
      <c r="J188" s="43">
        <v>307.26</v>
      </c>
      <c r="K188" s="44">
        <v>679</v>
      </c>
      <c r="L188" s="43">
        <v>4</v>
      </c>
    </row>
    <row r="189" spans="1:12" ht="15" x14ac:dyDescent="0.25">
      <c r="A189" s="23"/>
      <c r="B189" s="15"/>
      <c r="C189" s="11"/>
      <c r="D189" s="7" t="s">
        <v>30</v>
      </c>
      <c r="E189" s="42" t="s">
        <v>51</v>
      </c>
      <c r="F189" s="43">
        <v>210</v>
      </c>
      <c r="G189" s="43">
        <v>0.2</v>
      </c>
      <c r="H189" s="43">
        <v>0</v>
      </c>
      <c r="I189" s="43">
        <v>14</v>
      </c>
      <c r="J189" s="43">
        <v>64</v>
      </c>
      <c r="K189" s="44">
        <v>943</v>
      </c>
      <c r="L189" s="43">
        <v>1.72</v>
      </c>
    </row>
    <row r="190" spans="1:12" ht="15" x14ac:dyDescent="0.25">
      <c r="A190" s="23"/>
      <c r="B190" s="15"/>
      <c r="C190" s="11"/>
      <c r="D190" s="7" t="s">
        <v>31</v>
      </c>
      <c r="E190" s="42" t="s">
        <v>54</v>
      </c>
      <c r="F190" s="43">
        <v>50</v>
      </c>
      <c r="G190" s="43">
        <v>2.36</v>
      </c>
      <c r="H190" s="43">
        <v>9.15</v>
      </c>
      <c r="I190" s="43">
        <v>15.11</v>
      </c>
      <c r="J190" s="43">
        <v>155.61000000000001</v>
      </c>
      <c r="K190" s="44">
        <v>3</v>
      </c>
      <c r="L190" s="43">
        <v>13.9</v>
      </c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60</v>
      </c>
      <c r="G191" s="43">
        <v>3.96</v>
      </c>
      <c r="H191" s="43">
        <v>0.72</v>
      </c>
      <c r="I191" s="43">
        <v>20.04</v>
      </c>
      <c r="J191" s="43">
        <v>116.02</v>
      </c>
      <c r="K191" s="44"/>
      <c r="L191" s="43">
        <v>4.8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920</v>
      </c>
      <c r="G194" s="19">
        <f t="shared" ref="G194:J194" si="68">SUM(G185:G193)</f>
        <v>37.35</v>
      </c>
      <c r="H194" s="19">
        <f t="shared" si="68"/>
        <v>31.479999999999997</v>
      </c>
      <c r="I194" s="19">
        <f t="shared" si="68"/>
        <v>141.61000000000001</v>
      </c>
      <c r="J194" s="19">
        <f t="shared" si="68"/>
        <v>1040.1400000000001</v>
      </c>
      <c r="K194" s="25"/>
      <c r="L194" s="19">
        <f t="shared" ref="L194" si="69">SUM(L185:L193)</f>
        <v>82.57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920</v>
      </c>
      <c r="G195" s="32">
        <f t="shared" ref="G195" si="70">G184+G194</f>
        <v>37.35</v>
      </c>
      <c r="H195" s="32">
        <f t="shared" ref="H195" si="71">H184+H194</f>
        <v>31.479999999999997</v>
      </c>
      <c r="I195" s="32">
        <f t="shared" ref="I195" si="72">I184+I194</f>
        <v>141.61000000000001</v>
      </c>
      <c r="J195" s="32">
        <f t="shared" ref="J195:L195" si="73">J184+J194</f>
        <v>1040.1400000000001</v>
      </c>
      <c r="K195" s="32"/>
      <c r="L195" s="32">
        <f t="shared" si="73"/>
        <v>82.57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877.28</v>
      </c>
      <c r="G196" s="34">
        <f t="shared" ref="G196:J196" si="74">(G24+G43+G62+G81+G100+G119+G138+G157+G176+G195)/(IF(G24=0,0,1)+IF(G43=0,0,1)+IF(G62=0,0,1)+IF(G81=0,0,1)+IF(G100=0,0,1)+IF(G119=0,0,1)+IF(G138=0,0,1)+IF(G157=0,0,1)+IF(G176=0,0,1)+IF(G195=0,0,1))</f>
        <v>34.805000000000007</v>
      </c>
      <c r="H196" s="34">
        <f t="shared" si="74"/>
        <v>32.970999999999997</v>
      </c>
      <c r="I196" s="34">
        <f t="shared" si="74"/>
        <v>172.89600000000002</v>
      </c>
      <c r="J196" s="34">
        <f t="shared" si="74"/>
        <v>974.74599999999987</v>
      </c>
      <c r="K196" s="34"/>
      <c r="L196" s="34">
        <f t="shared" ref="L196" si="75">(L24+L43+L62+L81+L100+L119+L138+L157+L176+L195)/(IF(L24=0,0,1)+IF(L43=0,0,1)+IF(L62=0,0,1)+IF(L81=0,0,1)+IF(L100=0,0,1)+IF(L119=0,0,1)+IF(L138=0,0,1)+IF(L157=0,0,1)+IF(L176=0,0,1)+IF(L195=0,0,1))</f>
        <v>85.326999999999998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Васильевна</cp:lastModifiedBy>
  <cp:lastPrinted>2024-08-30T12:11:59Z</cp:lastPrinted>
  <dcterms:created xsi:type="dcterms:W3CDTF">2022-05-16T14:23:56Z</dcterms:created>
  <dcterms:modified xsi:type="dcterms:W3CDTF">2024-08-30T12:33:02Z</dcterms:modified>
</cp:coreProperties>
</file>